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Datos pacientes " sheetId="1" r:id="rId1"/>
    <sheet name="definicione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" i="1"/>
  <c r="H2"/>
  <c r="I2"/>
  <c r="W2"/>
  <c r="AV2"/>
  <c r="CP2"/>
  <c r="F3"/>
  <c r="H3"/>
  <c r="I3"/>
  <c r="W3"/>
  <c r="AV3"/>
  <c r="CP3"/>
  <c r="F4"/>
  <c r="H4"/>
  <c r="I4"/>
  <c r="W4"/>
  <c r="AV4"/>
  <c r="CP4"/>
  <c r="CP9"/>
  <c r="CP8"/>
  <c r="CP11"/>
  <c r="CP10"/>
  <c r="CP7"/>
  <c r="CP6"/>
  <c r="CP5"/>
  <c r="AV8"/>
  <c r="AV13"/>
  <c r="AV12"/>
  <c r="AV11"/>
  <c r="AV10"/>
  <c r="AV9"/>
  <c r="AV7"/>
  <c r="AV6"/>
  <c r="AV5"/>
  <c r="W11"/>
  <c r="W10"/>
  <c r="W9"/>
  <c r="W8"/>
  <c r="W7"/>
  <c r="W6"/>
  <c r="W5"/>
  <c r="I11"/>
  <c r="I10"/>
  <c r="I9"/>
  <c r="I8"/>
  <c r="I7"/>
  <c r="I6"/>
  <c r="I5"/>
  <c r="H11"/>
  <c r="H10"/>
  <c r="H9"/>
  <c r="H8"/>
  <c r="H7"/>
  <c r="H6"/>
  <c r="H5"/>
  <c r="F11"/>
  <c r="F10"/>
  <c r="F9"/>
  <c r="F8"/>
  <c r="F7"/>
  <c r="F6"/>
  <c r="F5"/>
</calcChain>
</file>

<file path=xl/comments1.xml><?xml version="1.0" encoding="utf-8"?>
<comments xmlns="http://schemas.openxmlformats.org/spreadsheetml/2006/main">
  <authors>
    <author>user</author>
    <author>Adrian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Nombre del Centro e investigador 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1:femenino
0: masculino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Día en que el investigador asiste al paciente, frma CI, registra datos etc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cuando cumplió los 4 o mas criterios de clasificacion ACR 97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 años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evolucion en meses, 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1: blanco
2: amerindio
3: mestizo
4: afro-latinoamericano: ALA
5: asiatico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 xml:space="preserve"> 0:menos de 7 años
1 :7-13 años
2: mayor a 13 años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si:1
no:0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consignar el valor de SLEDAI:
8:SI lo tiene en la actualidad
0: no lo tiene
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8:SI lo tiene en la actualidad
0: no lo tiene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G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2:SI lo tiene en la actualidad
0: no lo tiene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4:SI lo tiene en la actualidad
0: no lo tiene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1:SI lo tiene en la actualidad
0: no lo tiene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user:
SLEDAI:
1:SI lo tiene en la actualidad
0: no lo tiene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1:SI lo tiene en la actualidad
0: no lo tiene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AX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1:SI lo tiene en la actualidad
0: no lo tiene</t>
        </r>
      </text>
    </comment>
    <comment ref="AY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SLEDAI:
1:SI lo tiene en la actualidad
0: no lo tiene</t>
        </r>
      </text>
    </comment>
    <comment ref="AZ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A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B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2:SI lo tiene en la actualidad
0: no lo tiene</t>
        </r>
      </text>
    </comment>
    <comment ref="BC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D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E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F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G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3:SI lo tiene en la actualidad
0: no lo tiene</t>
        </r>
      </text>
    </comment>
    <comment ref="BH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I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J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K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L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M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N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O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2:SI lo tiene en la actualidad
0: no lo tiene</t>
        </r>
      </text>
    </comment>
    <comment ref="BP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Q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R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S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T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U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V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2:SI lo tiene en la actualidad
0: no lo tiene</t>
        </r>
      </text>
    </comment>
    <comment ref="BX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BY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2:SI lo tiene en la actualidad
0: no lo tiene</t>
        </r>
      </text>
    </comment>
    <comment ref="BZ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A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B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C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D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E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F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G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2:SI lo tiene en la actualidad
0: no lo tiene</t>
        </r>
      </text>
    </comment>
    <comment ref="CH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I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J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K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L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M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N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1:SI lo tiene en la actualidad
0: no lo tiene</t>
        </r>
      </text>
    </comment>
    <comment ref="CO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SLICC
2:SI lo tiene en la actualidad
0: no lo tiene</t>
        </r>
      </text>
    </comment>
    <comment ref="CQ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1:si
0:no</t>
        </r>
      </text>
    </comment>
    <comment ref="CS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1: si
0:no</t>
        </r>
      </text>
    </comment>
    <comment ref="CT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 MESES 
</t>
        </r>
      </text>
    </comment>
    <comment ref="CU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Clasificación </t>
        </r>
      </text>
    </comment>
    <comment ref="DD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Rx torax: 1
PPD: 2
Epidemiologia: 3</t>
        </r>
      </text>
    </comment>
    <comment ref="DF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si:1
no:2</t>
        </r>
      </text>
    </comment>
    <comment ref="DG1" authorId="0">
      <text>
        <r>
          <rPr>
            <b/>
            <sz val="9"/>
            <color indexed="81"/>
            <rFont val="Tahoma"/>
            <family val="2"/>
          </rPr>
          <t>user: trat de induccion de la GNL con CICLOFOSFAMIDA: CFM</t>
        </r>
        <r>
          <rPr>
            <sz val="9"/>
            <color indexed="81"/>
            <rFont val="Tahoma"/>
            <family val="2"/>
          </rPr>
          <t xml:space="preserve">
Pulsos mensuale 1gr
1:si
2:no</t>
        </r>
      </text>
    </comment>
    <comment ref="DH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trat induccion con CFM IV pulsos 500 mg cada 15 días
1: si, 2:no
</t>
        </r>
      </text>
    </comment>
    <comment ref="DI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TRAT de induccion de la GNL con Mofetil micofenolato o Micofenolato sodico
1: si, 2: no</t>
        </r>
      </text>
    </comment>
    <comment ref="DJ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recibe trat con Hidroxicloroquina durante el trat de inducción de la GNL: Si:1, no: 2</t>
        </r>
      </text>
    </comment>
    <comment ref="DK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TRAT DE INDUCCIÓN CON AZATIOPRINA
</t>
        </r>
      </text>
    </comment>
    <comment ref="DL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Trat inducción de la GNL con pulsos metilprednisolona 1 gr por 3. SI:1, No: 2 </t>
        </r>
      </text>
    </comment>
    <comment ref="DM1" authorId="0">
      <text>
        <r>
          <rPr>
            <b/>
            <sz val="9"/>
            <color indexed="81"/>
            <rFont val="Tahoma"/>
            <family val="2"/>
          </rPr>
          <t>user:
Ciclosporina: 1</t>
        </r>
        <r>
          <rPr>
            <sz val="9"/>
            <color indexed="81"/>
            <rFont val="Tahoma"/>
            <family val="2"/>
          </rPr>
          <t xml:space="preserve">
Recambio plasmatico:2
GGH:3
Rituximab: 4</t>
        </r>
      </text>
    </comment>
    <comment ref="DN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1:menos de 10mg
2: 10-20
3: mayor de 20
4: no</t>
        </r>
      </text>
    </comment>
    <comment ref="DO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AZA: 1
CFM:2
Ciclosporina: 3
MFM: 4
MTX: 5</t>
        </r>
      </text>
    </comment>
  </commentList>
</comments>
</file>

<file path=xl/sharedStrings.xml><?xml version="1.0" encoding="utf-8"?>
<sst xmlns="http://schemas.openxmlformats.org/spreadsheetml/2006/main" count="151" uniqueCount="151">
  <si>
    <t>Centro</t>
  </si>
  <si>
    <t>Nombre Paciente</t>
  </si>
  <si>
    <t>Fecha nacimiento</t>
  </si>
  <si>
    <t>Fecha de ingreso al protocolo</t>
  </si>
  <si>
    <t>Edad al diagnostico</t>
  </si>
  <si>
    <t>Fecha de diagnostico  del Lupus</t>
  </si>
  <si>
    <t>EDAD</t>
  </si>
  <si>
    <t>Ethnic groups: An operational definition was necessary. It was developed by consensus including an expert in immunogenetics. These definitions were determined according to the parents’ and all 4 grandparents’ self-reported ethnicity5. Patients were questioned as to their place of birth, as well as to that of their parents and grandparents. They were thus classified as the following:</t>
  </si>
  <si>
    <t>White: individuals with all white European ancestors;</t>
  </si>
  <si>
    <t>Mestizo: individuals born in Latin America who had both Amerindian and white ancestors;</t>
  </si>
  <si>
    <t>African-Latin Americans (ALA): individuals born in Latin America with at least 1 African ancestor irrespective of whether other ancestors were white or Amerindian.</t>
  </si>
  <si>
    <t>Pure Amerindians were those individuals who had all autochthonous ancestors.</t>
  </si>
  <si>
    <t>Final assignment of patients was the prerogative of the clinician, who considered anthropomorphic characteristics for this.</t>
  </si>
  <si>
    <r>
      <t>Definition of Demographic Variables</t>
    </r>
    <r>
      <rPr>
        <b/>
        <i/>
        <sz val="11"/>
        <color theme="1"/>
        <rFont val="Calibri"/>
        <family val="2"/>
        <scheme val="minor"/>
      </rPr>
      <t xml:space="preserve"> ( Medicine 2004;83:1–17 )</t>
    </r>
  </si>
  <si>
    <t>Etnia</t>
  </si>
  <si>
    <t>Rash discoide</t>
  </si>
  <si>
    <t>Fotosensibilidad</t>
  </si>
  <si>
    <t>solo se consignan con 1 si lo tuvo, 0 si no lo tuvo hasta la fecha</t>
  </si>
  <si>
    <r>
      <rPr>
        <b/>
        <sz val="11"/>
        <color theme="1"/>
        <rFont val="Calibri"/>
        <family val="2"/>
        <scheme val="minor"/>
      </rPr>
      <t>Criterios de Clasificación ACR de Lupus</t>
    </r>
    <r>
      <rPr>
        <sz val="11"/>
        <color theme="1"/>
        <rFont val="Calibri"/>
        <family val="2"/>
        <scheme val="minor"/>
      </rPr>
      <t>: cumplidos al momento del ingreso de datos del paciente (acumulados)</t>
    </r>
  </si>
  <si>
    <t>n de criterios</t>
  </si>
  <si>
    <t>Criterio</t>
  </si>
  <si>
    <t>1. Eritema malar: Eritema fijo, plano o elevado, sobre las eminencias malares, respetando los pliegues nasolabiales</t>
  </si>
  <si>
    <t>2. Rash discoide: Zonas eritematosas elevadas con escamas queratóticas adherentes y taponamiento folicular. En las
lesiones antiguas puede producirse cicatrización atrófica</t>
  </si>
  <si>
    <t>3. Fotosensibilidad: Erupción cutánea desproporcionada tras exposición a la luz solar, por historia u observada por el médico</t>
  </si>
  <si>
    <t>5. Artritis: Artritis no erosiva en dos o más articulaciones periféricas, con inflamación, derrame sinovial o dolor a
la palpación</t>
  </si>
  <si>
    <t xml:space="preserve">4. Úlceras orales: Úlceras orales o nasofaríngeas, normalmente indoloras, observadas por el médico
</t>
  </si>
  <si>
    <t>6. Serositis: Pleuritis: historia clínica convincente, roce auscultado por un médico o demostración de derrame
pleural
o
Pericarditis: documentada por ECG, roce auscultado por un médico o demostración de derrame
pericárdico</t>
  </si>
  <si>
    <t>7. Nefropatía: Proteinuria persistente superior a 0,5 g/día o &gt; 3+ si no se ha cuantificado,
o
Cilindruria: de hematíes o hemoglobina, cilindros granulosos, tubulares o mixtos</t>
  </si>
  <si>
    <t>8. Alteración neurológica: Convulsiones o psicosis, en ausencia de trastorno metabólico, electrolítico o de fármacos que las puedan
producir</t>
  </si>
  <si>
    <t>9. Alteración hematológica: Anemia hemolítica con reticulocitosis
o
Leucopenia &lt; de 4.000/mm3 en ³ 2 ocasiones
o
Linfopenia &lt; de 1.500/mm3 en ³ 2 ocasiones
o
Trombopenia &lt; de 100.000/mm3 no secundaria a fármacos.</t>
  </si>
  <si>
    <t>10. Alteración inmunológica:Anti DNA positivo
o
Anti Sm positivo
o
Anticuerpos antifosfolípidos positivos basado en
1) Anticuerpos anticardiolipinas IgG o IgM (+) a títulos medios o altos
2) Anticoagulante lúpico (+)
o
Serología luética falsamente (+) durante al menos 6 meses</t>
  </si>
  <si>
    <t>11. Anticuerpos antinucleares: Título anormal de anticuerpos antinucleares por inmunofluorescencia o por otro test equivalente en
ausencia de fármacos capaces de producir lupus inducido por los mismos</t>
  </si>
  <si>
    <r>
      <rPr>
        <b/>
        <sz val="11"/>
        <color theme="1"/>
        <rFont val="Calibri"/>
        <family val="2"/>
        <scheme val="minor"/>
      </rPr>
      <t>Edad, edad al diagnostico y evolucion</t>
    </r>
    <r>
      <rPr>
        <sz val="11"/>
        <color theme="1"/>
        <rFont val="Calibri"/>
        <family val="2"/>
        <scheme val="minor"/>
      </rPr>
      <t xml:space="preserve"> del LES surgen de anotar las fechas de nacimiento, de diagnostico y de ingreso al protocolo, al pasar a las columnas correspondientes tendra que aparecer el número correspondiente  </t>
    </r>
  </si>
  <si>
    <t>Convulsiones (8)</t>
  </si>
  <si>
    <t>Psicosis (8)</t>
  </si>
  <si>
    <t>Sindrome orgánico cerebral (8)</t>
  </si>
  <si>
    <t>Disturbios visuales (8)</t>
  </si>
  <si>
    <t>Neuropatía pares craneales (8)</t>
  </si>
  <si>
    <t>Cefalea lúpica (8)</t>
  </si>
  <si>
    <t>Accidente(s) cerebro-vascular (8)</t>
  </si>
  <si>
    <t>Vasculitis (8)</t>
  </si>
  <si>
    <t>Artritis (4)</t>
  </si>
  <si>
    <t>Miositis (4)</t>
  </si>
  <si>
    <t>Cilíndros urinarios (4)</t>
  </si>
  <si>
    <t>Hematuria (4)</t>
  </si>
  <si>
    <t>Proteinuria  (&gt; 0.5g/dia) (4)</t>
  </si>
  <si>
    <t>Piuria (4)</t>
  </si>
  <si>
    <t>Eritema nuevo (2)</t>
  </si>
  <si>
    <t>Alopecia (2)</t>
  </si>
  <si>
    <t>Ulceras mucosas (oral o nasal) (2)</t>
  </si>
  <si>
    <t>Pleuresía (2)</t>
  </si>
  <si>
    <t>Pericarditis (2)</t>
  </si>
  <si>
    <t>Complemento bajo (2)</t>
  </si>
  <si>
    <t>Anti ADN nativo elevado (2)</t>
  </si>
  <si>
    <t>Fiebre (1)</t>
  </si>
  <si>
    <t>Trombocitopenia (1)</t>
  </si>
  <si>
    <t>Leucopenia (1)</t>
  </si>
  <si>
    <t>SLE-DAI Puntaje total (valor)</t>
  </si>
  <si>
    <t>Cataratas (1)</t>
  </si>
  <si>
    <t>Cambio retiniano o atrofia óptica (1)</t>
  </si>
  <si>
    <t>Alt.cognoscitiva o psicosis mayor (1)</t>
  </si>
  <si>
    <t>Convulsiones c/terapia x 6 meses (1)</t>
  </si>
  <si>
    <t>Accidente cerebrovascular (1)</t>
  </si>
  <si>
    <t>Accidente cerebrovascular &gt;1 (2)</t>
  </si>
  <si>
    <t>Neuropatía craneal/perif. (optica excluida) (1)</t>
  </si>
  <si>
    <t>Mielitis transversa (1)</t>
  </si>
  <si>
    <t>Filtración glomerular &lt;50% (1)</t>
  </si>
  <si>
    <t>Proteinuria =&gt; 3.5 gr/24 hs (1)</t>
  </si>
  <si>
    <t>Insuficiencia renal terminal (3)</t>
  </si>
  <si>
    <t>Hipertensión pulmonar (1)</t>
  </si>
  <si>
    <t>Fibrosis pulmonar (E.físico y Rx) (1)</t>
  </si>
  <si>
    <t>Pulmón encogido (Rx) (1)</t>
  </si>
  <si>
    <t>Fibrosis pleural (Rx) (1)</t>
  </si>
  <si>
    <t>Infarto pulmonar (Rx) (1)</t>
  </si>
  <si>
    <t>Angina o puente arteria coronaria (1)</t>
  </si>
  <si>
    <t>Infarto miocardio (1)</t>
  </si>
  <si>
    <t>Infarto miocardio &gt;1 (2)</t>
  </si>
  <si>
    <t>Cardiomiopatía (disfunción ventricular) (1)</t>
  </si>
  <si>
    <t>Enfermedad valvular (1)</t>
  </si>
  <si>
    <t>Pericarditis &gt;6 meses o pericardiotomía (1)</t>
  </si>
  <si>
    <t>Claudicación vascular periférica &gt;6 meses (1)</t>
  </si>
  <si>
    <t>Pérdida tejido menor (pulpejos) (1)</t>
  </si>
  <si>
    <t>Pérdida tejido significativa (dedo/miembro) (1)</t>
  </si>
  <si>
    <t>Pérdida tejido significativa &gt;1 (dedo/miembro) (2)</t>
  </si>
  <si>
    <t>Trombosis venosa (inflam/ulceración/estasis) (1)</t>
  </si>
  <si>
    <t>Infarto/resec.distal a duod/bazo/hig/vesic (1)</t>
  </si>
  <si>
    <t>Infarto/resec.distal a duod/bazo/hig/vesic &gt;1 (2)</t>
  </si>
  <si>
    <t>Insuficiencia mesentérica (1)</t>
  </si>
  <si>
    <t>Peritonitis crónica (1)</t>
  </si>
  <si>
    <t>Estenosis o cirugía tracto GI superior (1)</t>
  </si>
  <si>
    <t>Atrofia muscular o debilidad (1)</t>
  </si>
  <si>
    <t>Artritis deformante o erosiva (1)</t>
  </si>
  <si>
    <t>OP con Fx o colapso vertebral (1)</t>
  </si>
  <si>
    <t>Necrosis avascular (1)</t>
  </si>
  <si>
    <t>Necrosis avascular &gt;1 (2)</t>
  </si>
  <si>
    <t>Osteomielitis (1)</t>
  </si>
  <si>
    <t>Alopecia crónica cicatrizal (1)</t>
  </si>
  <si>
    <t>Cicatriz extensa de piel o paniculo (1)</t>
  </si>
  <si>
    <t>Ulceración piel  &gt;6 meses (1)</t>
  </si>
  <si>
    <t>Insuficiencia gonadal prematura (1)</t>
  </si>
  <si>
    <t>Diabetes (1)</t>
  </si>
  <si>
    <t>Malignidad (excluir displasia) (1)</t>
  </si>
  <si>
    <t>Malignidad (excluir displasia) &gt; 1 (2)</t>
  </si>
  <si>
    <t>SLICC/SDI Puntaje total (valor)</t>
  </si>
  <si>
    <t xml:space="preserve">escolaridad </t>
  </si>
  <si>
    <t xml:space="preserve">Biopsia </t>
  </si>
  <si>
    <t>evol nefrop</t>
  </si>
  <si>
    <t>GNF</t>
  </si>
  <si>
    <t>Fecha diag de GNF</t>
  </si>
  <si>
    <t>Sexo</t>
  </si>
  <si>
    <t>Clase histologica I</t>
  </si>
  <si>
    <t>Clase II</t>
  </si>
  <si>
    <t>Clase III</t>
  </si>
  <si>
    <t>Clase IV</t>
  </si>
  <si>
    <t>Clase V</t>
  </si>
  <si>
    <t>Clase VI</t>
  </si>
  <si>
    <t xml:space="preserve">Descripción histologica </t>
  </si>
  <si>
    <t>CFM IV 500mg</t>
  </si>
  <si>
    <t>MFM</t>
  </si>
  <si>
    <t>HCQ</t>
  </si>
  <si>
    <t>AZA</t>
  </si>
  <si>
    <t xml:space="preserve">CFM IV 1Gr </t>
  </si>
  <si>
    <t>Pulsos de MTP</t>
  </si>
  <si>
    <t>Otros tratamientos</t>
  </si>
  <si>
    <t>T c/ corticoides actual</t>
  </si>
  <si>
    <t xml:space="preserve">Trat actual </t>
  </si>
  <si>
    <t>Estatinas</t>
  </si>
  <si>
    <t>IECA</t>
  </si>
  <si>
    <t>Otros trat actuales</t>
  </si>
  <si>
    <t>en columna CU a CZ: estan las clases histologicas, si presenta mas de una, ej: III y V: se marca con 1 en la columna CW: Clase III y CY: Clase V</t>
  </si>
  <si>
    <r>
      <rPr>
        <b/>
        <sz val="14"/>
        <color theme="1"/>
        <rFont val="Calibri"/>
        <family val="2"/>
        <scheme val="minor"/>
      </rPr>
      <t xml:space="preserve">Tratamiento : </t>
    </r>
    <r>
      <rPr>
        <sz val="11"/>
        <color theme="1"/>
        <rFont val="Calibri"/>
        <family val="2"/>
        <scheme val="minor"/>
      </rPr>
      <t>Columnas DB a DH: tratamientos que recibió</t>
    </r>
    <r>
      <rPr>
        <b/>
        <sz val="11"/>
        <color theme="1"/>
        <rFont val="Calibri"/>
        <family val="2"/>
        <scheme val="minor"/>
      </rPr>
      <t xml:space="preserve"> para inducción de respuesta </t>
    </r>
    <r>
      <rPr>
        <sz val="11"/>
        <color theme="1"/>
        <rFont val="Calibri"/>
        <family val="2"/>
        <scheme val="minor"/>
      </rPr>
      <t>si cursó nefropatía, si no tuvo nefropatía o si no lo recibió para la inducción igualmente se pone: 0</t>
    </r>
  </si>
  <si>
    <r>
      <t xml:space="preserve">Clumna DH a DM: </t>
    </r>
    <r>
      <rPr>
        <b/>
        <sz val="11"/>
        <color theme="1"/>
        <rFont val="Calibri"/>
        <family val="2"/>
        <scheme val="minor"/>
      </rPr>
      <t>Tratamientos que recibe en la actualidad</t>
    </r>
    <r>
      <rPr>
        <sz val="11"/>
        <color theme="1"/>
        <rFont val="Calibri"/>
        <family val="2"/>
        <scheme val="minor"/>
      </rPr>
      <t>, cuande se ace este registro</t>
    </r>
  </si>
  <si>
    <t>Eritema malar</t>
  </si>
  <si>
    <t>Úlceras orales</t>
  </si>
  <si>
    <t>Artritis</t>
  </si>
  <si>
    <t>Serositis</t>
  </si>
  <si>
    <t>Nefropatía</t>
  </si>
  <si>
    <t>Alteración neurológica</t>
  </si>
  <si>
    <t>Alteración hematológica</t>
  </si>
  <si>
    <t>Alteración inmunológica</t>
  </si>
  <si>
    <t>ANA</t>
  </si>
  <si>
    <r>
      <rPr>
        <b/>
        <sz val="11"/>
        <color theme="1"/>
        <rFont val="Calibri"/>
        <family val="2"/>
        <scheme val="minor"/>
      </rPr>
      <t>N de criterios ACR 82/97 acumulados</t>
    </r>
    <r>
      <rPr>
        <sz val="11"/>
        <color theme="1"/>
        <rFont val="Calibri"/>
        <family val="2"/>
        <scheme val="minor"/>
      </rPr>
      <t xml:space="preserve"> ( columna U) surgirá de todos los criterios marcados con 1 </t>
    </r>
  </si>
  <si>
    <t>SLEDAI</t>
  </si>
  <si>
    <t>SLICC</t>
  </si>
  <si>
    <t>SLICC/SDI: damage (nonreversible change, not related to active inflammation) ocurring since onset of lupus, ascertained by clinical assessment and present for at least 6 months unless otherwise stated. Repeat episodes must occur 6 months apart to score 2. The same lesion cannot be scored twice</t>
  </si>
  <si>
    <t>Se hizo profilaxis para TBC?</t>
  </si>
  <si>
    <t>Valor de PPD</t>
  </si>
  <si>
    <t>Tratamiento de TBC latente?</t>
  </si>
  <si>
    <t>Re biopsia</t>
  </si>
  <si>
    <t>fecha rebiopsia</t>
  </si>
  <si>
    <t>Evolucion del LES</t>
  </si>
</sst>
</file>

<file path=xl/styles.xml><?xml version="1.0" encoding="utf-8"?>
<styleSheet xmlns="http://schemas.openxmlformats.org/spreadsheetml/2006/main">
  <numFmts count="2">
    <numFmt numFmtId="164" formatCode="0;[Red]0"/>
    <numFmt numFmtId="166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23"/>
      <name val="Verdana"/>
      <family val="2"/>
    </font>
    <font>
      <sz val="9"/>
      <color indexed="8"/>
      <name val="Verdana"/>
      <family val="2"/>
    </font>
    <font>
      <sz val="8"/>
      <color indexed="55"/>
      <name val="Verdan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/>
    <xf numFmtId="0" fontId="0" fillId="3" borderId="0" xfId="0" applyFill="1"/>
    <xf numFmtId="0" fontId="0" fillId="3" borderId="0" xfId="0" applyNumberFormat="1" applyFill="1"/>
    <xf numFmtId="0" fontId="7" fillId="4" borderId="2" xfId="1" applyFont="1" applyFill="1" applyBorder="1" applyAlignment="1">
      <alignment horizontal="center" vertical="center" wrapText="1"/>
    </xf>
    <xf numFmtId="0" fontId="8" fillId="0" borderId="4" xfId="0" applyFont="1" applyBorder="1"/>
    <xf numFmtId="0" fontId="9" fillId="0" borderId="0" xfId="0" applyFont="1" applyBorder="1"/>
    <xf numFmtId="0" fontId="9" fillId="4" borderId="6" xfId="0" applyFont="1" applyFill="1" applyBorder="1"/>
    <xf numFmtId="0" fontId="8" fillId="5" borderId="5" xfId="0" applyFont="1" applyFill="1" applyBorder="1"/>
    <xf numFmtId="0" fontId="9" fillId="5" borderId="6" xfId="0" applyFont="1" applyFill="1" applyBorder="1"/>
    <xf numFmtId="0" fontId="0" fillId="5" borderId="0" xfId="0" applyFill="1"/>
    <xf numFmtId="0" fontId="0" fillId="6" borderId="0" xfId="0" applyFill="1" applyAlignment="1">
      <alignment horizontal="left"/>
    </xf>
    <xf numFmtId="14" fontId="0" fillId="7" borderId="0" xfId="0" applyNumberFormat="1" applyFill="1" applyAlignment="1">
      <alignment horizontal="left"/>
    </xf>
    <xf numFmtId="164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0" fontId="1" fillId="7" borderId="1" xfId="0" applyFont="1" applyFill="1" applyBorder="1" applyAlignment="1">
      <alignment horizontal="left"/>
    </xf>
    <xf numFmtId="0" fontId="10" fillId="4" borderId="8" xfId="0" applyFont="1" applyFill="1" applyBorder="1"/>
    <xf numFmtId="0" fontId="0" fillId="6" borderId="0" xfId="0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11" fillId="0" borderId="0" xfId="0" applyFont="1"/>
    <xf numFmtId="0" fontId="0" fillId="0" borderId="0" xfId="0" applyNumberFormat="1" applyAlignment="1">
      <alignment horizontal="left"/>
    </xf>
    <xf numFmtId="0" fontId="0" fillId="8" borderId="0" xfId="0" applyFill="1" applyAlignment="1">
      <alignment horizontal="left"/>
    </xf>
    <xf numFmtId="164" fontId="0" fillId="8" borderId="0" xfId="0" applyNumberFormat="1" applyFill="1" applyAlignment="1">
      <alignment horizontal="left"/>
    </xf>
    <xf numFmtId="0" fontId="6" fillId="9" borderId="7" xfId="2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166" fontId="0" fillId="8" borderId="0" xfId="0" applyNumberFormat="1" applyFill="1" applyAlignment="1">
      <alignment horizontal="left"/>
    </xf>
    <xf numFmtId="166" fontId="0" fillId="0" borderId="0" xfId="0" applyNumberFormat="1"/>
    <xf numFmtId="166" fontId="0" fillId="7" borderId="0" xfId="0" applyNumberFormat="1" applyFill="1" applyAlignment="1">
      <alignment horizontal="left"/>
    </xf>
  </cellXfs>
  <cellStyles count="3">
    <cellStyle name="Normal" xfId="0" builtinId="0"/>
    <cellStyle name="Normal_Hoja1" xfId="1"/>
    <cellStyle name="Normal_SLICC SDI" xfId="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13"/>
  <sheetViews>
    <sheetView tabSelected="1" workbookViewId="0">
      <pane xSplit="2" topLeftCell="C1" activePane="topRight" state="frozen"/>
      <selection pane="topRight"/>
    </sheetView>
  </sheetViews>
  <sheetFormatPr baseColWidth="10" defaultRowHeight="15"/>
  <cols>
    <col min="1" max="1" width="15.85546875" customWidth="1"/>
    <col min="2" max="2" width="32.5703125" customWidth="1"/>
    <col min="3" max="3" width="6.140625" customWidth="1"/>
    <col min="4" max="4" width="11.42578125" style="36"/>
    <col min="5" max="5" width="14.140625" style="36" customWidth="1"/>
    <col min="6" max="6" width="11.42578125" style="1"/>
    <col min="7" max="7" width="19.5703125" style="36" customWidth="1"/>
    <col min="8" max="8" width="18" style="1" customWidth="1"/>
    <col min="9" max="9" width="16.5703125" style="1" customWidth="1"/>
    <col min="12" max="12" width="15.140625" customWidth="1"/>
    <col min="13" max="13" width="12.85546875" customWidth="1"/>
    <col min="14" max="14" width="13.140625" customWidth="1"/>
    <col min="18" max="18" width="13.42578125" customWidth="1"/>
    <col min="19" max="19" width="16.140625" customWidth="1"/>
    <col min="20" max="20" width="14.28515625" customWidth="1"/>
    <col min="23" max="23" width="13.28515625" style="1" customWidth="1"/>
    <col min="24" max="24" width="12.5703125" customWidth="1"/>
    <col min="48" max="48" width="11.42578125" style="15"/>
    <col min="96" max="96" width="19" style="36" customWidth="1"/>
    <col min="98" max="98" width="11.85546875" style="1" bestFit="1" customWidth="1"/>
    <col min="99" max="99" width="21.5703125" customWidth="1"/>
    <col min="105" max="105" width="37.7109375" customWidth="1"/>
    <col min="106" max="106" width="16.85546875" customWidth="1"/>
    <col min="107" max="107" width="20" style="36" customWidth="1"/>
    <col min="108" max="108" width="25" customWidth="1"/>
    <col min="109" max="109" width="13.42578125" customWidth="1"/>
    <col min="110" max="110" width="27" customWidth="1"/>
    <col min="118" max="118" width="24.5703125" customWidth="1"/>
    <col min="122" max="122" width="22" customWidth="1"/>
  </cols>
  <sheetData>
    <row r="1" spans="1:122" s="19" customFormat="1" ht="44.25" customHeight="1" thickBot="1">
      <c r="A1" s="17" t="s">
        <v>0</v>
      </c>
      <c r="B1" s="17" t="s">
        <v>1</v>
      </c>
      <c r="C1" s="17" t="s">
        <v>109</v>
      </c>
      <c r="D1" s="37" t="s">
        <v>2</v>
      </c>
      <c r="E1" s="37" t="s">
        <v>3</v>
      </c>
      <c r="F1" s="18" t="s">
        <v>6</v>
      </c>
      <c r="G1" s="37" t="s">
        <v>5</v>
      </c>
      <c r="H1" s="18" t="s">
        <v>4</v>
      </c>
      <c r="I1" s="18" t="s">
        <v>150</v>
      </c>
      <c r="J1" s="20" t="s">
        <v>14</v>
      </c>
      <c r="K1" s="34" t="s">
        <v>104</v>
      </c>
      <c r="L1" s="19" t="s">
        <v>132</v>
      </c>
      <c r="M1" s="19" t="s">
        <v>15</v>
      </c>
      <c r="N1" s="19" t="s">
        <v>16</v>
      </c>
      <c r="O1" s="19" t="s">
        <v>133</v>
      </c>
      <c r="P1" s="19" t="s">
        <v>134</v>
      </c>
      <c r="Q1" s="19" t="s">
        <v>135</v>
      </c>
      <c r="R1" s="19" t="s">
        <v>136</v>
      </c>
      <c r="S1" s="19" t="s">
        <v>137</v>
      </c>
      <c r="T1" s="19" t="s">
        <v>138</v>
      </c>
      <c r="U1" s="19" t="s">
        <v>139</v>
      </c>
      <c r="V1" s="19" t="s">
        <v>140</v>
      </c>
      <c r="W1" s="18" t="s">
        <v>19</v>
      </c>
      <c r="X1" s="31" t="s">
        <v>33</v>
      </c>
      <c r="Y1" s="31" t="s">
        <v>34</v>
      </c>
      <c r="Z1" s="31" t="s">
        <v>35</v>
      </c>
      <c r="AA1" s="31" t="s">
        <v>36</v>
      </c>
      <c r="AB1" s="31" t="s">
        <v>37</v>
      </c>
      <c r="AC1" s="31" t="s">
        <v>38</v>
      </c>
      <c r="AD1" s="31" t="s">
        <v>39</v>
      </c>
      <c r="AE1" s="31" t="s">
        <v>40</v>
      </c>
      <c r="AF1" s="31" t="s">
        <v>41</v>
      </c>
      <c r="AG1" s="31" t="s">
        <v>42</v>
      </c>
      <c r="AH1" s="31" t="s">
        <v>43</v>
      </c>
      <c r="AI1" s="31" t="s">
        <v>44</v>
      </c>
      <c r="AJ1" s="31" t="s">
        <v>45</v>
      </c>
      <c r="AK1" s="31" t="s">
        <v>46</v>
      </c>
      <c r="AL1" s="31" t="s">
        <v>47</v>
      </c>
      <c r="AM1" s="31" t="s">
        <v>48</v>
      </c>
      <c r="AN1" s="31" t="s">
        <v>49</v>
      </c>
      <c r="AO1" s="31" t="s">
        <v>50</v>
      </c>
      <c r="AP1" s="31" t="s">
        <v>51</v>
      </c>
      <c r="AQ1" s="31" t="s">
        <v>52</v>
      </c>
      <c r="AR1" s="31" t="s">
        <v>53</v>
      </c>
      <c r="AS1" s="31" t="s">
        <v>54</v>
      </c>
      <c r="AT1" s="31" t="s">
        <v>55</v>
      </c>
      <c r="AU1" s="32" t="s">
        <v>56</v>
      </c>
      <c r="AV1" s="33" t="s">
        <v>57</v>
      </c>
      <c r="AW1" s="30" t="s">
        <v>58</v>
      </c>
      <c r="AX1" s="30" t="s">
        <v>59</v>
      </c>
      <c r="AY1" s="30" t="s">
        <v>60</v>
      </c>
      <c r="AZ1" s="30" t="s">
        <v>61</v>
      </c>
      <c r="BA1" s="30" t="s">
        <v>62</v>
      </c>
      <c r="BB1" s="30" t="s">
        <v>63</v>
      </c>
      <c r="BC1" s="30" t="s">
        <v>64</v>
      </c>
      <c r="BD1" s="30" t="s">
        <v>65</v>
      </c>
      <c r="BE1" s="30" t="s">
        <v>66</v>
      </c>
      <c r="BF1" s="30" t="s">
        <v>67</v>
      </c>
      <c r="BG1" s="30" t="s">
        <v>68</v>
      </c>
      <c r="BH1" s="30" t="s">
        <v>69</v>
      </c>
      <c r="BI1" s="30" t="s">
        <v>70</v>
      </c>
      <c r="BJ1" s="30" t="s">
        <v>71</v>
      </c>
      <c r="BK1" s="30" t="s">
        <v>72</v>
      </c>
      <c r="BL1" s="30" t="s">
        <v>73</v>
      </c>
      <c r="BM1" s="30" t="s">
        <v>74</v>
      </c>
      <c r="BN1" s="30" t="s">
        <v>75</v>
      </c>
      <c r="BO1" s="30" t="s">
        <v>76</v>
      </c>
      <c r="BP1" s="30" t="s">
        <v>77</v>
      </c>
      <c r="BQ1" s="30" t="s">
        <v>78</v>
      </c>
      <c r="BR1" s="30" t="s">
        <v>79</v>
      </c>
      <c r="BS1" s="30" t="s">
        <v>80</v>
      </c>
      <c r="BT1" s="30" t="s">
        <v>81</v>
      </c>
      <c r="BU1" s="30" t="s">
        <v>82</v>
      </c>
      <c r="BV1" s="30" t="s">
        <v>83</v>
      </c>
      <c r="BW1" s="30" t="s">
        <v>84</v>
      </c>
      <c r="BX1" s="30" t="s">
        <v>85</v>
      </c>
      <c r="BY1" s="30" t="s">
        <v>86</v>
      </c>
      <c r="BZ1" s="30" t="s">
        <v>87</v>
      </c>
      <c r="CA1" s="30" t="s">
        <v>88</v>
      </c>
      <c r="CB1" s="30" t="s">
        <v>89</v>
      </c>
      <c r="CC1" s="30" t="s">
        <v>90</v>
      </c>
      <c r="CD1" s="30" t="s">
        <v>91</v>
      </c>
      <c r="CE1" s="30" t="s">
        <v>92</v>
      </c>
      <c r="CF1" s="30" t="s">
        <v>93</v>
      </c>
      <c r="CG1" s="30" t="s">
        <v>94</v>
      </c>
      <c r="CH1" s="30" t="s">
        <v>95</v>
      </c>
      <c r="CI1" s="30" t="s">
        <v>96</v>
      </c>
      <c r="CJ1" s="30" t="s">
        <v>97</v>
      </c>
      <c r="CK1" s="30" t="s">
        <v>98</v>
      </c>
      <c r="CL1" s="30" t="s">
        <v>99</v>
      </c>
      <c r="CM1" s="30" t="s">
        <v>100</v>
      </c>
      <c r="CN1" s="30" t="s">
        <v>101</v>
      </c>
      <c r="CO1" s="30" t="s">
        <v>102</v>
      </c>
      <c r="CP1" s="9" t="s">
        <v>103</v>
      </c>
      <c r="CQ1" s="28" t="s">
        <v>107</v>
      </c>
      <c r="CR1" s="35" t="s">
        <v>108</v>
      </c>
      <c r="CS1" s="28" t="s">
        <v>105</v>
      </c>
      <c r="CT1" s="29" t="s">
        <v>106</v>
      </c>
      <c r="CU1" s="28" t="s">
        <v>110</v>
      </c>
      <c r="CV1" s="28" t="s">
        <v>111</v>
      </c>
      <c r="CW1" s="28" t="s">
        <v>112</v>
      </c>
      <c r="CX1" s="28" t="s">
        <v>113</v>
      </c>
      <c r="CY1" s="28" t="s">
        <v>114</v>
      </c>
      <c r="CZ1" s="28" t="s">
        <v>115</v>
      </c>
      <c r="DA1" s="28" t="s">
        <v>116</v>
      </c>
      <c r="DB1" s="28" t="s">
        <v>148</v>
      </c>
      <c r="DC1" s="35" t="s">
        <v>149</v>
      </c>
      <c r="DD1" s="28" t="s">
        <v>145</v>
      </c>
      <c r="DE1" s="28" t="s">
        <v>146</v>
      </c>
      <c r="DF1" s="28" t="s">
        <v>147</v>
      </c>
      <c r="DG1" s="28" t="s">
        <v>121</v>
      </c>
      <c r="DH1" s="28" t="s">
        <v>117</v>
      </c>
      <c r="DI1" s="28" t="s">
        <v>118</v>
      </c>
      <c r="DJ1" s="28" t="s">
        <v>119</v>
      </c>
      <c r="DK1" s="28" t="s">
        <v>120</v>
      </c>
      <c r="DL1" s="28" t="s">
        <v>122</v>
      </c>
      <c r="DM1" s="28" t="s">
        <v>123</v>
      </c>
      <c r="DN1" s="28" t="s">
        <v>124</v>
      </c>
      <c r="DO1" s="28" t="s">
        <v>125</v>
      </c>
      <c r="DP1" s="28" t="s">
        <v>126</v>
      </c>
      <c r="DQ1" s="28" t="s">
        <v>127</v>
      </c>
      <c r="DR1" s="28" t="s">
        <v>128</v>
      </c>
    </row>
    <row r="2" spans="1:122">
      <c r="F2" s="1">
        <f t="shared" ref="F2:F11" si="0">(E2-D2)/365</f>
        <v>0</v>
      </c>
      <c r="H2" s="1">
        <f t="shared" ref="H2:H11" si="1">(G2-D2)/365</f>
        <v>0</v>
      </c>
      <c r="I2" s="1">
        <f t="shared" ref="I2:I11" si="2">(E2-G2)/30</f>
        <v>0</v>
      </c>
      <c r="J2" s="3"/>
      <c r="K2" s="3"/>
      <c r="W2" s="1">
        <f t="shared" ref="W2:W11" si="3">(L2+M2+N2+O2+P2+Q2+R2+S2+T2+U2+V2)</f>
        <v>0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3">
        <f t="shared" ref="AV2:AV13" si="4">SUM(X2:AU2)</f>
        <v>0</v>
      </c>
      <c r="CP2" s="21">
        <f t="shared" ref="CP2:CP11" si="5">SUM(AW2:CO2)</f>
        <v>0</v>
      </c>
    </row>
    <row r="3" spans="1:122">
      <c r="F3" s="1">
        <f t="shared" si="0"/>
        <v>0</v>
      </c>
      <c r="H3" s="1">
        <f t="shared" si="1"/>
        <v>0</v>
      </c>
      <c r="I3" s="1">
        <f t="shared" si="2"/>
        <v>0</v>
      </c>
      <c r="J3" s="4"/>
      <c r="K3" s="3"/>
      <c r="W3" s="1">
        <f t="shared" si="3"/>
        <v>0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4">
        <f t="shared" si="4"/>
        <v>0</v>
      </c>
      <c r="CP3" s="12">
        <f>SUM(AW2:CO2)</f>
        <v>0</v>
      </c>
    </row>
    <row r="4" spans="1:122">
      <c r="F4" s="1">
        <f t="shared" si="0"/>
        <v>0</v>
      </c>
      <c r="H4" s="1">
        <f t="shared" si="1"/>
        <v>0</v>
      </c>
      <c r="I4" s="1">
        <f t="shared" si="2"/>
        <v>0</v>
      </c>
      <c r="J4" s="4"/>
      <c r="K4" s="3"/>
      <c r="W4" s="1">
        <f t="shared" si="3"/>
        <v>0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4">
        <f t="shared" si="4"/>
        <v>0</v>
      </c>
      <c r="CP4" s="12">
        <f t="shared" si="5"/>
        <v>0</v>
      </c>
    </row>
    <row r="5" spans="1:122">
      <c r="F5" s="1">
        <f t="shared" si="0"/>
        <v>0</v>
      </c>
      <c r="H5" s="1">
        <f t="shared" si="1"/>
        <v>0</v>
      </c>
      <c r="I5" s="1">
        <f t="shared" si="2"/>
        <v>0</v>
      </c>
      <c r="J5" s="4"/>
      <c r="K5" s="3"/>
      <c r="W5" s="1">
        <f t="shared" si="3"/>
        <v>0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4">
        <f t="shared" si="4"/>
        <v>0</v>
      </c>
      <c r="CP5" s="12">
        <f t="shared" si="5"/>
        <v>0</v>
      </c>
    </row>
    <row r="6" spans="1:122">
      <c r="F6" s="1">
        <f t="shared" si="0"/>
        <v>0</v>
      </c>
      <c r="H6" s="1">
        <f t="shared" si="1"/>
        <v>0</v>
      </c>
      <c r="I6" s="1">
        <f t="shared" si="2"/>
        <v>0</v>
      </c>
      <c r="J6" s="4"/>
      <c r="K6" s="3"/>
      <c r="W6" s="1">
        <f t="shared" si="3"/>
        <v>0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4">
        <f t="shared" si="4"/>
        <v>0</v>
      </c>
      <c r="CP6" s="12">
        <f t="shared" si="5"/>
        <v>0</v>
      </c>
    </row>
    <row r="7" spans="1:122">
      <c r="F7" s="1">
        <f t="shared" si="0"/>
        <v>0</v>
      </c>
      <c r="H7" s="1">
        <f t="shared" si="1"/>
        <v>0</v>
      </c>
      <c r="I7" s="1">
        <f t="shared" si="2"/>
        <v>0</v>
      </c>
      <c r="J7" s="4"/>
      <c r="K7" s="3"/>
      <c r="W7" s="1">
        <f t="shared" si="3"/>
        <v>0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4">
        <f t="shared" si="4"/>
        <v>0</v>
      </c>
      <c r="CP7" s="12">
        <f t="shared" si="5"/>
        <v>0</v>
      </c>
    </row>
    <row r="8" spans="1:122">
      <c r="F8" s="1">
        <f t="shared" si="0"/>
        <v>0</v>
      </c>
      <c r="H8" s="1">
        <f t="shared" si="1"/>
        <v>0</v>
      </c>
      <c r="I8" s="1">
        <f t="shared" si="2"/>
        <v>0</v>
      </c>
      <c r="J8" s="4"/>
      <c r="K8" s="3"/>
      <c r="W8" s="1">
        <f t="shared" si="3"/>
        <v>0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4">
        <f t="shared" si="4"/>
        <v>0</v>
      </c>
      <c r="CP8" s="12">
        <f>SUM(AW8:CO8)</f>
        <v>0</v>
      </c>
    </row>
    <row r="9" spans="1:122">
      <c r="F9" s="1">
        <f t="shared" si="0"/>
        <v>0</v>
      </c>
      <c r="H9" s="1">
        <f t="shared" si="1"/>
        <v>0</v>
      </c>
      <c r="I9" s="1">
        <f t="shared" si="2"/>
        <v>0</v>
      </c>
      <c r="J9" s="4"/>
      <c r="K9" s="3"/>
      <c r="W9" s="1">
        <f t="shared" si="3"/>
        <v>0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4">
        <f t="shared" si="4"/>
        <v>0</v>
      </c>
      <c r="CP9" s="12">
        <f>SUM(AW2:CO9)</f>
        <v>0</v>
      </c>
    </row>
    <row r="10" spans="1:122">
      <c r="F10" s="1">
        <f t="shared" si="0"/>
        <v>0</v>
      </c>
      <c r="H10" s="1">
        <f t="shared" si="1"/>
        <v>0</v>
      </c>
      <c r="I10" s="1">
        <f t="shared" si="2"/>
        <v>0</v>
      </c>
      <c r="J10" s="4"/>
      <c r="K10" s="3"/>
      <c r="W10" s="1">
        <f t="shared" si="3"/>
        <v>0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4">
        <f t="shared" si="4"/>
        <v>0</v>
      </c>
      <c r="CP10" s="12">
        <f t="shared" si="5"/>
        <v>0</v>
      </c>
    </row>
    <row r="11" spans="1:122">
      <c r="F11" s="1">
        <f t="shared" si="0"/>
        <v>0</v>
      </c>
      <c r="H11" s="1">
        <f t="shared" si="1"/>
        <v>0</v>
      </c>
      <c r="I11" s="1">
        <f t="shared" si="2"/>
        <v>0</v>
      </c>
      <c r="J11" s="4"/>
      <c r="K11" s="3"/>
      <c r="W11" s="1">
        <f t="shared" si="3"/>
        <v>0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4">
        <f t="shared" si="4"/>
        <v>0</v>
      </c>
      <c r="CP11" s="12">
        <f t="shared" si="5"/>
        <v>0</v>
      </c>
    </row>
    <row r="12" spans="1:122"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4">
        <f t="shared" si="4"/>
        <v>0</v>
      </c>
    </row>
    <row r="13" spans="1:122"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4">
        <f t="shared" si="4"/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5"/>
  <sheetViews>
    <sheetView workbookViewId="0">
      <selection activeCell="A7" sqref="A7"/>
    </sheetView>
  </sheetViews>
  <sheetFormatPr baseColWidth="10" defaultRowHeight="15"/>
  <cols>
    <col min="1" max="1" width="188.5703125" customWidth="1"/>
  </cols>
  <sheetData>
    <row r="1" spans="1:1" s="7" customFormat="1">
      <c r="A1" s="6" t="s">
        <v>13</v>
      </c>
    </row>
    <row r="2" spans="1:1" s="7" customFormat="1">
      <c r="A2" s="8" t="s">
        <v>7</v>
      </c>
    </row>
    <row r="3" spans="1:1" s="7" customFormat="1">
      <c r="A3" s="7" t="s">
        <v>8</v>
      </c>
    </row>
    <row r="4" spans="1:1" s="7" customFormat="1">
      <c r="A4" s="7" t="s">
        <v>9</v>
      </c>
    </row>
    <row r="5" spans="1:1" s="7" customFormat="1">
      <c r="A5" s="7" t="s">
        <v>10</v>
      </c>
    </row>
    <row r="6" spans="1:1" s="7" customFormat="1">
      <c r="A6" s="7" t="s">
        <v>11</v>
      </c>
    </row>
    <row r="7" spans="1:1" s="7" customFormat="1">
      <c r="A7" s="7" t="s">
        <v>12</v>
      </c>
    </row>
    <row r="8" spans="1:1" s="16" customFormat="1" ht="43.5" customHeight="1">
      <c r="A8" s="16" t="s">
        <v>32</v>
      </c>
    </row>
    <row r="9" spans="1:1" s="23" customFormat="1">
      <c r="A9" s="23" t="s">
        <v>18</v>
      </c>
    </row>
    <row r="10" spans="1:1" s="23" customFormat="1">
      <c r="A10" s="23" t="s">
        <v>17</v>
      </c>
    </row>
    <row r="11" spans="1:1" s="23" customFormat="1">
      <c r="A11" s="23" t="s">
        <v>141</v>
      </c>
    </row>
    <row r="12" spans="1:1" s="23" customFormat="1">
      <c r="A12" s="24" t="s">
        <v>20</v>
      </c>
    </row>
    <row r="13" spans="1:1" s="23" customFormat="1">
      <c r="A13" s="23" t="s">
        <v>21</v>
      </c>
    </row>
    <row r="14" spans="1:1" s="23" customFormat="1" ht="30">
      <c r="A14" s="25" t="s">
        <v>22</v>
      </c>
    </row>
    <row r="15" spans="1:1" s="23" customFormat="1">
      <c r="A15" s="23" t="s">
        <v>23</v>
      </c>
    </row>
    <row r="16" spans="1:1" s="23" customFormat="1" ht="30">
      <c r="A16" s="25" t="s">
        <v>25</v>
      </c>
    </row>
    <row r="17" spans="1:1" s="23" customFormat="1" ht="30">
      <c r="A17" s="25" t="s">
        <v>24</v>
      </c>
    </row>
    <row r="18" spans="1:1" s="23" customFormat="1" ht="75">
      <c r="A18" s="25" t="s">
        <v>26</v>
      </c>
    </row>
    <row r="19" spans="1:1" s="23" customFormat="1" ht="45">
      <c r="A19" s="25" t="s">
        <v>27</v>
      </c>
    </row>
    <row r="20" spans="1:1" s="23" customFormat="1" ht="30">
      <c r="A20" s="25" t="s">
        <v>28</v>
      </c>
    </row>
    <row r="21" spans="1:1" s="23" customFormat="1" ht="105">
      <c r="A21" s="25" t="s">
        <v>29</v>
      </c>
    </row>
    <row r="22" spans="1:1" s="23" customFormat="1" ht="135">
      <c r="A22" s="25" t="s">
        <v>30</v>
      </c>
    </row>
    <row r="23" spans="1:1" s="23" customFormat="1" ht="30">
      <c r="A23" s="25" t="s">
        <v>31</v>
      </c>
    </row>
    <row r="28" spans="1:1" ht="14.25" customHeight="1"/>
    <row r="49" spans="1:1" s="22" customFormat="1">
      <c r="A49" s="22" t="s">
        <v>129</v>
      </c>
    </row>
    <row r="51" spans="1:1" ht="18.75">
      <c r="A51" t="s">
        <v>130</v>
      </c>
    </row>
    <row r="52" spans="1:1">
      <c r="A52" t="s">
        <v>131</v>
      </c>
    </row>
    <row r="54" spans="1:1">
      <c r="A54" s="2" t="s">
        <v>142</v>
      </c>
    </row>
    <row r="124" spans="1:1" ht="18.75">
      <c r="A124" s="26" t="s">
        <v>143</v>
      </c>
    </row>
    <row r="125" spans="1:1" s="5" customFormat="1" ht="57" customHeight="1">
      <c r="A125" s="27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485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pacientes </vt:lpstr>
      <vt:lpstr>definiciones</vt:lpstr>
      <vt:lpstr>Hoja3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2011-11-19T20:55:45Z</dcterms:created>
  <dcterms:modified xsi:type="dcterms:W3CDTF">2011-12-11T12:13:18Z</dcterms:modified>
</cp:coreProperties>
</file>